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955" windowHeight="6960" activeTab="0"/>
  </bookViews>
  <sheets>
    <sheet name="1100" sheetId="1" r:id="rId1"/>
  </sheets>
  <definedNames>
    <definedName name="_xlnm.Print_Area" localSheetId="0">'1100'!$A$2:$N$30</definedName>
  </definedNames>
  <calcPr fullCalcOnLoad="1"/>
</workbook>
</file>

<file path=xl/sharedStrings.xml><?xml version="1.0" encoding="utf-8"?>
<sst xmlns="http://schemas.openxmlformats.org/spreadsheetml/2006/main" count="36" uniqueCount="36">
  <si>
    <t>Итого</t>
  </si>
  <si>
    <t>МО "Белогорское"</t>
  </si>
  <si>
    <t>МО "Двинское"</t>
  </si>
  <si>
    <t>МО "Емецкое"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</si>
  <si>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</si>
  <si>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</si>
  <si>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</si>
  <si>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</si>
  <si>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</si>
  <si>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МО "Ломоносовское"</t>
  </si>
  <si>
    <t>МО "Луковецкое"</t>
  </si>
  <si>
    <t>МО "Матигорское"</t>
  </si>
  <si>
    <t>МО "Ракульское"</t>
  </si>
  <si>
    <t>МО "Светлозерское"</t>
  </si>
  <si>
    <t>МО "Селецкое"</t>
  </si>
  <si>
    <t>МО "Усть-Пинежское"</t>
  </si>
  <si>
    <t>МО "Ухтостровское"</t>
  </si>
  <si>
    <t>МО "Хаврогорское"</t>
  </si>
  <si>
    <t>МО "Холмогорское"</t>
  </si>
  <si>
    <t>местный бюджет</t>
  </si>
  <si>
    <t xml:space="preserve">Субсидия на софинансирование вопросов местного значения </t>
  </si>
  <si>
    <t xml:space="preserve">Межбюджетные трансферты на выполнение некоторых функций в области земельных отношений </t>
  </si>
  <si>
    <t>Не распределенные средства</t>
  </si>
  <si>
    <t>Распределение межбюджетных трансфертов муниципального района бюджетам    поселений  на 2014 год</t>
  </si>
  <si>
    <t>Муниципальная программа "Защита населения и территории Холмогорского района от чрезвычайных ситуаций, обеспечение пожарной безопасности и безопасности людей на водных объектах на 2014 -2016 годы"(обеспечение  безопасности на водных объектах)</t>
  </si>
  <si>
    <t>Субсидии на реализацию муниципальной программы  "Развитие сферы "Культура"в Холмогорском районена 2014-2016 годы" (реализация проектов поддержки народных традиций)</t>
  </si>
  <si>
    <t>Субсидии на реализацию муниципальной программы  "Развитие сферы "Культура"в Холмогорском районена 2014-2016 годы" (Юбилейные даты и события учреждений культуры))</t>
  </si>
  <si>
    <t>Субсидии на реализацию муниципальной программы  "Развитие сферы "Культура"в Холмогорском районена 2014-2016 годы" (поддержка  социокультурных проектов в сфере культуры МО "Холмогорский муниципальный район")</t>
  </si>
  <si>
    <t>Субсидии на реализацию муниципальной программы  "Развитие сферы "Культура"в Холмогорском районена 2014-2016 годы" (совершенствование системы библиотечно-информационного обслуживания, создание электронных информационных ресурсов )</t>
  </si>
  <si>
    <t xml:space="preserve">Резервный фонд администрации МО "Холмогорский муниципальный район" </t>
  </si>
  <si>
    <t xml:space="preserve">Субсидия на 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</t>
  </si>
  <si>
    <t>Муниципальная программа "Развитие территориального общественного самоуправления в Холмогорском районе на 2014-2016 годы"</t>
  </si>
  <si>
    <t>Выборы главы  местного самоуправления</t>
  </si>
  <si>
    <t xml:space="preserve">                     (рублей)</t>
  </si>
  <si>
    <t>Муниципальная программа "Развитие транспортной системы МО "Холмогорский муниципальный район" на 2014-2016 годы"</t>
  </si>
  <si>
    <t xml:space="preserve">                                                                                                                                                                                                                  Приложение № 7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муниципального образования  "Холмогорский муниципальный район"  от 06 мая 2014 года № 20  "О внесении изменений и дополнений в решение Собрания депутатов муниципального образования "Холмогорский муниципальный район" от 19 декабря 2013 года № 4  "О бюджете муниципального образования "Холмогорский муниципальный район" на 2014 год"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</si>
</sst>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1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" fontId="7" fillId="0" borderId="1" xfId="0" applyNumberFormat="1" applyFont="1" applyFill="1" applyBorder="1" applyAlignment="1">
      <alignment horizontal="left" vertical="center" wrapText="1" indent="1"/>
    </xf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172" fontId="8" fillId="0" borderId="1" xfId="0" applyNumberFormat="1" applyFont="1" applyFill="1" applyBorder="1" applyAlignment="1">
      <alignment horizontal="left" vertical="center" wrapText="1" indent="1"/>
    </xf>
    <xf numFmtId="181" fontId="7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1" fontId="7" fillId="0" borderId="1" xfId="0" applyNumberFormat="1" applyFont="1" applyFill="1" applyBorder="1" applyAlignment="1">
      <alignment horizontal="center" vertical="center" textRotation="90" wrapText="1"/>
    </xf>
    <xf numFmtId="181" fontId="7" fillId="0" borderId="3" xfId="0" applyNumberFormat="1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49" fontId="7" fillId="0" borderId="3" xfId="0" applyNumberFormat="1" applyFont="1" applyFill="1" applyBorder="1" applyAlignment="1">
      <alignment horizontal="left" vertical="top" textRotation="90" wrapText="1"/>
    </xf>
    <xf numFmtId="49" fontId="7" fillId="0" borderId="4" xfId="0" applyNumberFormat="1" applyFont="1" applyFill="1" applyBorder="1" applyAlignment="1">
      <alignment horizontal="left" vertical="top" textRotation="90" wrapText="1"/>
    </xf>
    <xf numFmtId="181" fontId="7" fillId="0" borderId="4" xfId="0" applyNumberFormat="1" applyFont="1" applyFill="1" applyBorder="1" applyAlignment="1">
      <alignment horizontal="center" vertical="center" textRotation="90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81" fontId="7" fillId="0" borderId="3" xfId="0" applyNumberFormat="1" applyFont="1" applyFill="1" applyBorder="1" applyAlignment="1">
      <alignment horizontal="left" vertical="top" textRotation="90" wrapText="1"/>
    </xf>
    <xf numFmtId="0" fontId="7" fillId="0" borderId="4" xfId="0" applyFont="1" applyFill="1" applyBorder="1" applyAlignment="1">
      <alignment horizontal="left" vertical="top" textRotation="90" wrapText="1"/>
    </xf>
    <xf numFmtId="49" fontId="7" fillId="0" borderId="3" xfId="0" applyNumberFormat="1" applyFont="1" applyFill="1" applyBorder="1" applyAlignment="1">
      <alignment horizontal="center" vertical="top" textRotation="90" wrapText="1"/>
    </xf>
    <xf numFmtId="0" fontId="0" fillId="0" borderId="4" xfId="0" applyFill="1" applyBorder="1" applyAlignment="1">
      <alignment horizontal="center" vertical="top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5"/>
  <sheetViews>
    <sheetView tabSelected="1" view="pageBreakPreview" zoomScaleSheetLayoutView="100" workbookViewId="0" topLeftCell="C1">
      <selection activeCell="G7" sqref="G7:G8"/>
    </sheetView>
  </sheetViews>
  <sheetFormatPr defaultColWidth="9.00390625" defaultRowHeight="12.75"/>
  <cols>
    <col min="1" max="1" width="2.00390625" style="0" customWidth="1"/>
    <col min="2" max="2" width="21.25390625" style="6" customWidth="1"/>
    <col min="3" max="3" width="12.875" style="6" customWidth="1"/>
    <col min="4" max="4" width="14.125" style="6" customWidth="1"/>
    <col min="5" max="5" width="11.75390625" style="6" customWidth="1"/>
    <col min="6" max="6" width="13.75390625" style="6" customWidth="1"/>
    <col min="7" max="7" width="11.625" style="6" customWidth="1"/>
    <col min="8" max="9" width="13.625" style="6" customWidth="1"/>
    <col min="10" max="10" width="9.25390625" style="6" customWidth="1"/>
    <col min="11" max="12" width="13.625" style="6" customWidth="1"/>
    <col min="13" max="13" width="10.375" style="6" customWidth="1"/>
    <col min="14" max="14" width="12.625" style="6" customWidth="1"/>
    <col min="15" max="15" width="9.125" style="6" customWidth="1"/>
    <col min="16" max="16" width="12.75390625" style="0" hidden="1" customWidth="1"/>
    <col min="17" max="17" width="12.75390625" style="0" bestFit="1" customWidth="1"/>
  </cols>
  <sheetData>
    <row r="2" spans="4:14" ht="86.25" customHeight="1">
      <c r="D2" s="17"/>
      <c r="E2" s="18"/>
      <c r="F2" s="18"/>
      <c r="G2" s="18"/>
      <c r="H2" s="25" t="s">
        <v>35</v>
      </c>
      <c r="I2" s="26"/>
      <c r="J2" s="26"/>
      <c r="K2" s="26"/>
      <c r="L2" s="26"/>
      <c r="M2" s="26"/>
      <c r="N2" s="26"/>
    </row>
    <row r="4" spans="2:14" ht="38.25" customHeight="1">
      <c r="B4" s="27" t="s">
        <v>23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21" ht="13.5" customHeight="1">
      <c r="B5" s="10"/>
      <c r="C5" s="10"/>
      <c r="D5" s="10"/>
      <c r="E5" s="10"/>
      <c r="F5" s="10"/>
      <c r="G5" s="10"/>
      <c r="H5" s="29" t="s">
        <v>33</v>
      </c>
      <c r="I5" s="29"/>
      <c r="J5" s="29"/>
      <c r="K5" s="29"/>
      <c r="L5" s="29"/>
      <c r="M5" s="29"/>
      <c r="N5" s="29"/>
      <c r="O5" s="7"/>
      <c r="P5" s="4"/>
      <c r="Q5" s="4"/>
      <c r="R5" s="4"/>
      <c r="S5" s="4"/>
      <c r="T5" s="4"/>
      <c r="U5" s="4"/>
    </row>
    <row r="6" spans="1:14" ht="9.75" customHeight="1">
      <c r="A6" s="1"/>
      <c r="B6" s="37"/>
      <c r="C6" s="38" t="s">
        <v>19</v>
      </c>
      <c r="D6" s="38"/>
      <c r="E6" s="38"/>
      <c r="F6" s="38"/>
      <c r="G6" s="38"/>
      <c r="H6" s="39"/>
      <c r="I6" s="39"/>
      <c r="J6" s="39"/>
      <c r="K6" s="39"/>
      <c r="L6" s="39"/>
      <c r="M6" s="39"/>
      <c r="N6" s="39"/>
    </row>
    <row r="7" spans="1:17" s="2" customFormat="1" ht="27" customHeight="1">
      <c r="A7" s="3"/>
      <c r="B7" s="37"/>
      <c r="C7" s="30" t="s">
        <v>20</v>
      </c>
      <c r="D7" s="31" t="s">
        <v>25</v>
      </c>
      <c r="E7" s="31" t="s">
        <v>28</v>
      </c>
      <c r="F7" s="31" t="s">
        <v>26</v>
      </c>
      <c r="G7" s="31" t="s">
        <v>27</v>
      </c>
      <c r="H7" s="30" t="s">
        <v>21</v>
      </c>
      <c r="I7" s="30" t="s">
        <v>29</v>
      </c>
      <c r="J7" s="31" t="s">
        <v>32</v>
      </c>
      <c r="K7" s="31" t="s">
        <v>31</v>
      </c>
      <c r="L7" s="33" t="s">
        <v>30</v>
      </c>
      <c r="M7" s="42" t="s">
        <v>34</v>
      </c>
      <c r="N7" s="40" t="s">
        <v>24</v>
      </c>
      <c r="O7" s="8"/>
      <c r="Q7" s="5"/>
    </row>
    <row r="8" spans="2:14" ht="236.25" customHeight="1">
      <c r="B8" s="37"/>
      <c r="C8" s="30"/>
      <c r="D8" s="32"/>
      <c r="E8" s="32"/>
      <c r="F8" s="32"/>
      <c r="G8" s="32"/>
      <c r="H8" s="30"/>
      <c r="I8" s="30"/>
      <c r="J8" s="35"/>
      <c r="K8" s="35"/>
      <c r="L8" s="34"/>
      <c r="M8" s="43"/>
      <c r="N8" s="41"/>
    </row>
    <row r="9" spans="2:14" ht="12.75">
      <c r="B9" s="19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</row>
    <row r="10" spans="2:14" ht="14.25" customHeight="1">
      <c r="B10" s="16" t="s">
        <v>1</v>
      </c>
      <c r="C10" s="13"/>
      <c r="D10" s="13"/>
      <c r="E10" s="13"/>
      <c r="F10" s="13"/>
      <c r="G10" s="13"/>
      <c r="H10" s="14">
        <f>3146000/16*1</f>
        <v>196625</v>
      </c>
      <c r="I10" s="14">
        <v>378500</v>
      </c>
      <c r="J10" s="14"/>
      <c r="K10" s="14"/>
      <c r="L10" s="14"/>
      <c r="M10" s="14"/>
      <c r="N10" s="14"/>
    </row>
    <row r="11" spans="2:14" ht="14.25" customHeight="1">
      <c r="B11" s="16" t="s">
        <v>2</v>
      </c>
      <c r="C11" s="13">
        <v>103400</v>
      </c>
      <c r="D11" s="13"/>
      <c r="E11" s="13"/>
      <c r="F11" s="13"/>
      <c r="G11" s="13"/>
      <c r="H11" s="14">
        <f>3146000/16*1</f>
        <v>196625</v>
      </c>
      <c r="I11" s="14">
        <v>2000</v>
      </c>
      <c r="J11" s="14">
        <f>73240-40000</f>
        <v>33240</v>
      </c>
      <c r="K11" s="14">
        <v>50000</v>
      </c>
      <c r="L11" s="14">
        <v>545500</v>
      </c>
      <c r="M11" s="14"/>
      <c r="N11" s="14"/>
    </row>
    <row r="12" spans="2:14" ht="15" customHeight="1">
      <c r="B12" s="20" t="s">
        <v>3</v>
      </c>
      <c r="C12" s="13"/>
      <c r="D12" s="13"/>
      <c r="E12" s="13"/>
      <c r="F12" s="13"/>
      <c r="G12" s="13"/>
      <c r="H12" s="14">
        <f>3146000/16*1.5</f>
        <v>294937.5</v>
      </c>
      <c r="I12" s="14">
        <v>7000</v>
      </c>
      <c r="J12" s="14"/>
      <c r="K12" s="14">
        <v>30000</v>
      </c>
      <c r="L12" s="14">
        <v>3632400</v>
      </c>
      <c r="M12" s="14"/>
      <c r="N12" s="14"/>
    </row>
    <row r="13" spans="2:14" ht="15.75" customHeight="1">
      <c r="B13" s="20" t="s">
        <v>4</v>
      </c>
      <c r="C13" s="13"/>
      <c r="D13" s="13"/>
      <c r="E13" s="13"/>
      <c r="F13" s="13"/>
      <c r="G13" s="13"/>
      <c r="H13" s="14">
        <f>3146000/16*1</f>
        <v>196625</v>
      </c>
      <c r="I13" s="14">
        <v>32500</v>
      </c>
      <c r="J13" s="14">
        <v>184640</v>
      </c>
      <c r="K13" s="14"/>
      <c r="L13" s="14"/>
      <c r="M13" s="14"/>
      <c r="N13" s="14"/>
    </row>
    <row r="14" spans="2:14" ht="12.75">
      <c r="B14" s="20" t="s">
        <v>5</v>
      </c>
      <c r="C14" s="13">
        <v>753300</v>
      </c>
      <c r="D14" s="13"/>
      <c r="E14" s="13"/>
      <c r="F14" s="13"/>
      <c r="G14" s="13"/>
      <c r="H14" s="14">
        <f>3146000/16*1</f>
        <v>196625</v>
      </c>
      <c r="I14" s="14">
        <v>2000</v>
      </c>
      <c r="J14" s="14"/>
      <c r="K14" s="14">
        <v>22000</v>
      </c>
      <c r="L14" s="14">
        <v>551100</v>
      </c>
      <c r="M14" s="14"/>
      <c r="N14" s="14"/>
    </row>
    <row r="15" spans="2:14" ht="21" customHeight="1">
      <c r="B15" s="20" t="s">
        <v>6</v>
      </c>
      <c r="C15" s="13">
        <v>1496300</v>
      </c>
      <c r="D15" s="13"/>
      <c r="E15" s="13"/>
      <c r="F15" s="13"/>
      <c r="G15" s="13"/>
      <c r="H15" s="14">
        <f>3146000/16*1</f>
        <v>196625</v>
      </c>
      <c r="I15" s="14">
        <v>2000</v>
      </c>
      <c r="J15" s="14"/>
      <c r="K15" s="14"/>
      <c r="L15" s="14">
        <v>517200</v>
      </c>
      <c r="M15" s="14"/>
      <c r="N15" s="14"/>
    </row>
    <row r="16" spans="2:14" ht="17.25" customHeight="1">
      <c r="B16" s="20" t="s">
        <v>7</v>
      </c>
      <c r="C16" s="13">
        <v>1520200</v>
      </c>
      <c r="D16" s="13"/>
      <c r="E16" s="13"/>
      <c r="F16" s="13"/>
      <c r="G16" s="13"/>
      <c r="H16" s="14">
        <f>3146000/16*1</f>
        <v>196625</v>
      </c>
      <c r="I16" s="14">
        <v>73000</v>
      </c>
      <c r="J16" s="14"/>
      <c r="K16" s="14">
        <v>10000</v>
      </c>
      <c r="L16" s="14">
        <v>1096000</v>
      </c>
      <c r="M16" s="14"/>
      <c r="N16" s="14"/>
    </row>
    <row r="17" spans="2:14" ht="17.25" customHeight="1">
      <c r="B17" s="20" t="s">
        <v>8</v>
      </c>
      <c r="C17" s="13">
        <v>663900</v>
      </c>
      <c r="D17" s="13"/>
      <c r="E17" s="13"/>
      <c r="F17" s="13"/>
      <c r="G17" s="13"/>
      <c r="H17" s="14">
        <f>3146000/16*0.5</f>
        <v>98312.5</v>
      </c>
      <c r="I17" s="14">
        <v>1500</v>
      </c>
      <c r="J17" s="14"/>
      <c r="K17" s="14">
        <v>10000</v>
      </c>
      <c r="L17" s="14"/>
      <c r="M17" s="14"/>
      <c r="N17" s="14"/>
    </row>
    <row r="18" spans="2:14" ht="22.5" customHeight="1">
      <c r="B18" s="20" t="s">
        <v>9</v>
      </c>
      <c r="C18" s="13">
        <v>748100</v>
      </c>
      <c r="D18" s="13"/>
      <c r="E18" s="13"/>
      <c r="F18" s="13"/>
      <c r="G18" s="13"/>
      <c r="H18" s="14">
        <f>3146000/16*1</f>
        <v>196625</v>
      </c>
      <c r="I18" s="14">
        <v>62760</v>
      </c>
      <c r="J18" s="14"/>
      <c r="K18" s="14">
        <v>15000</v>
      </c>
      <c r="L18" s="14"/>
      <c r="M18" s="14"/>
      <c r="N18" s="15"/>
    </row>
    <row r="19" spans="2:14" ht="15.75" customHeight="1">
      <c r="B19" s="20" t="s">
        <v>10</v>
      </c>
      <c r="C19" s="13">
        <v>493000</v>
      </c>
      <c r="D19" s="13"/>
      <c r="E19" s="13"/>
      <c r="F19" s="13"/>
      <c r="G19" s="13"/>
      <c r="H19" s="14">
        <f>3146000/16*1</f>
        <v>196625</v>
      </c>
      <c r="I19" s="14">
        <v>33750</v>
      </c>
      <c r="J19" s="14"/>
      <c r="K19" s="14">
        <v>32000</v>
      </c>
      <c r="L19" s="14">
        <v>1007800</v>
      </c>
      <c r="M19" s="14"/>
      <c r="N19" s="14"/>
    </row>
    <row r="20" spans="2:14" ht="17.25" customHeight="1">
      <c r="B20" s="20" t="s">
        <v>11</v>
      </c>
      <c r="C20" s="13"/>
      <c r="D20" s="13"/>
      <c r="E20" s="13"/>
      <c r="F20" s="13"/>
      <c r="G20" s="13"/>
      <c r="H20" s="14">
        <v>0</v>
      </c>
      <c r="I20" s="14">
        <v>4000</v>
      </c>
      <c r="J20" s="14"/>
      <c r="K20" s="14">
        <v>15000</v>
      </c>
      <c r="L20" s="14">
        <v>1264800</v>
      </c>
      <c r="M20" s="14"/>
      <c r="N20" s="14"/>
    </row>
    <row r="21" spans="2:14" ht="16.5" customHeight="1">
      <c r="B21" s="20" t="s">
        <v>12</v>
      </c>
      <c r="C21" s="13">
        <v>0</v>
      </c>
      <c r="D21" s="13"/>
      <c r="E21" s="13"/>
      <c r="F21" s="13"/>
      <c r="G21" s="13"/>
      <c r="H21" s="14">
        <f aca="true" t="shared" si="0" ref="H21:H26">3146000/16*1</f>
        <v>196625</v>
      </c>
      <c r="I21" s="14">
        <v>4000</v>
      </c>
      <c r="J21" s="14"/>
      <c r="K21" s="14">
        <v>76000</v>
      </c>
      <c r="L21" s="14"/>
      <c r="M21" s="14"/>
      <c r="N21" s="14"/>
    </row>
    <row r="22" spans="2:14" ht="17.25" customHeight="1">
      <c r="B22" s="16" t="s">
        <v>13</v>
      </c>
      <c r="C22" s="13"/>
      <c r="D22" s="13"/>
      <c r="E22" s="13"/>
      <c r="F22" s="13"/>
      <c r="G22" s="13"/>
      <c r="H22" s="14">
        <f t="shared" si="0"/>
        <v>196625</v>
      </c>
      <c r="I22" s="14">
        <v>579000</v>
      </c>
      <c r="J22" s="14"/>
      <c r="K22" s="14">
        <v>20000</v>
      </c>
      <c r="L22" s="14"/>
      <c r="M22" s="14"/>
      <c r="N22" s="15"/>
    </row>
    <row r="23" spans="2:14" ht="16.5" customHeight="1">
      <c r="B23" s="20" t="s">
        <v>14</v>
      </c>
      <c r="C23" s="13">
        <v>147500</v>
      </c>
      <c r="D23" s="13"/>
      <c r="E23" s="13"/>
      <c r="F23" s="13"/>
      <c r="G23" s="13"/>
      <c r="H23" s="14">
        <f t="shared" si="0"/>
        <v>196625</v>
      </c>
      <c r="I23" s="14">
        <v>4000</v>
      </c>
      <c r="J23" s="14">
        <f>100520-41000</f>
        <v>59520</v>
      </c>
      <c r="K23" s="14"/>
      <c r="L23" s="14"/>
      <c r="M23" s="14"/>
      <c r="N23" s="15"/>
    </row>
    <row r="24" spans="2:14" ht="20.25" customHeight="1">
      <c r="B24" s="20" t="s">
        <v>15</v>
      </c>
      <c r="C24" s="13">
        <v>1754600</v>
      </c>
      <c r="D24" s="13"/>
      <c r="E24" s="13"/>
      <c r="F24" s="13"/>
      <c r="G24" s="13"/>
      <c r="H24" s="14">
        <f t="shared" si="0"/>
        <v>196625</v>
      </c>
      <c r="I24" s="14">
        <v>4000</v>
      </c>
      <c r="J24" s="14"/>
      <c r="K24" s="14"/>
      <c r="L24" s="14">
        <v>500900</v>
      </c>
      <c r="M24" s="14"/>
      <c r="N24" s="15"/>
    </row>
    <row r="25" spans="2:14" ht="19.5" customHeight="1">
      <c r="B25" s="20" t="s">
        <v>16</v>
      </c>
      <c r="C25" s="13"/>
      <c r="D25" s="13"/>
      <c r="E25" s="13"/>
      <c r="F25" s="13"/>
      <c r="G25" s="13"/>
      <c r="H25" s="14">
        <f t="shared" si="0"/>
        <v>196625</v>
      </c>
      <c r="I25" s="14">
        <v>2000</v>
      </c>
      <c r="J25" s="14"/>
      <c r="K25" s="14">
        <v>15000</v>
      </c>
      <c r="L25" s="14"/>
      <c r="M25" s="14"/>
      <c r="N25" s="15"/>
    </row>
    <row r="26" spans="2:14" ht="19.5" customHeight="1">
      <c r="B26" s="20" t="s">
        <v>17</v>
      </c>
      <c r="C26" s="13">
        <v>342400</v>
      </c>
      <c r="D26" s="13"/>
      <c r="E26" s="13"/>
      <c r="F26" s="13"/>
      <c r="G26" s="13"/>
      <c r="H26" s="14">
        <f t="shared" si="0"/>
        <v>196625</v>
      </c>
      <c r="I26" s="14">
        <v>171024.37</v>
      </c>
      <c r="J26" s="14"/>
      <c r="K26" s="14"/>
      <c r="L26" s="14"/>
      <c r="M26" s="14">
        <v>100000</v>
      </c>
      <c r="N26" s="15"/>
    </row>
    <row r="27" spans="2:14" ht="18" customHeight="1">
      <c r="B27" s="16" t="s">
        <v>18</v>
      </c>
      <c r="C27" s="13"/>
      <c r="D27" s="13"/>
      <c r="E27" s="13"/>
      <c r="F27" s="13"/>
      <c r="G27" s="13"/>
      <c r="H27" s="15">
        <v>0</v>
      </c>
      <c r="I27" s="15">
        <v>8000</v>
      </c>
      <c r="J27" s="15"/>
      <c r="K27" s="15">
        <v>15000</v>
      </c>
      <c r="L27" s="15"/>
      <c r="M27" s="15"/>
      <c r="N27" s="15"/>
    </row>
    <row r="28" spans="2:14" ht="23.25" customHeight="1">
      <c r="B28" s="16" t="s">
        <v>22</v>
      </c>
      <c r="C28" s="13"/>
      <c r="D28" s="13">
        <v>45000</v>
      </c>
      <c r="E28" s="13">
        <v>5000</v>
      </c>
      <c r="F28" s="13">
        <v>25000</v>
      </c>
      <c r="G28" s="13">
        <v>20000</v>
      </c>
      <c r="H28" s="15"/>
      <c r="I28" s="15"/>
      <c r="J28" s="15"/>
      <c r="K28" s="15"/>
      <c r="L28" s="15"/>
      <c r="M28" s="15"/>
      <c r="N28" s="15">
        <v>110000</v>
      </c>
    </row>
    <row r="29" spans="2:17" s="6" customFormat="1" ht="15">
      <c r="B29" s="21" t="s">
        <v>0</v>
      </c>
      <c r="C29" s="24">
        <f>SUM(C10+C11+C12+C13+C14+C15+C16+C17+C18+C19+C20+C21+C22+C23+C24+C25+C26+C27)</f>
        <v>8022700</v>
      </c>
      <c r="D29" s="24">
        <f aca="true" t="shared" si="1" ref="D29:N29">SUM(D10:D28)</f>
        <v>45000</v>
      </c>
      <c r="E29" s="24">
        <v>5000</v>
      </c>
      <c r="F29" s="24">
        <f>SUM(F10:F28)</f>
        <v>25000</v>
      </c>
      <c r="G29" s="24">
        <f>SUM(G10:G28)</f>
        <v>20000</v>
      </c>
      <c r="H29" s="24">
        <f t="shared" si="1"/>
        <v>3146000</v>
      </c>
      <c r="I29" s="24">
        <f t="shared" si="1"/>
        <v>1371034.37</v>
      </c>
      <c r="J29" s="24">
        <f t="shared" si="1"/>
        <v>277400</v>
      </c>
      <c r="K29" s="24">
        <f t="shared" si="1"/>
        <v>310000</v>
      </c>
      <c r="L29" s="24">
        <f t="shared" si="1"/>
        <v>9115700</v>
      </c>
      <c r="M29" s="24">
        <f t="shared" si="1"/>
        <v>100000</v>
      </c>
      <c r="N29" s="24">
        <f t="shared" si="1"/>
        <v>110000</v>
      </c>
      <c r="P29" s="23">
        <f>SUM(C29:N29)</f>
        <v>22547834.37</v>
      </c>
      <c r="Q29" s="23">
        <f>SUM(C29:N29)</f>
        <v>22547834.37</v>
      </c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13" ht="12.75">
      <c r="B33" s="12"/>
      <c r="C33" s="12"/>
      <c r="D33" s="12"/>
      <c r="E33" s="12"/>
      <c r="F33" s="12"/>
      <c r="G33" s="12"/>
      <c r="H33" s="36"/>
      <c r="I33" s="22"/>
      <c r="J33" s="22"/>
      <c r="K33" s="22"/>
      <c r="L33" s="22"/>
      <c r="M33" s="22"/>
    </row>
    <row r="34" spans="2:13" ht="12.75">
      <c r="B34" s="12"/>
      <c r="C34" s="12"/>
      <c r="D34" s="12"/>
      <c r="E34" s="12"/>
      <c r="F34" s="12"/>
      <c r="G34" s="12"/>
      <c r="H34" s="36"/>
      <c r="I34" s="22"/>
      <c r="J34" s="22"/>
      <c r="K34" s="22"/>
      <c r="L34" s="22"/>
      <c r="M34" s="2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12"/>
      <c r="C47" s="12"/>
      <c r="D47" s="12"/>
      <c r="E47" s="12"/>
      <c r="F47" s="12"/>
      <c r="G47" s="12"/>
    </row>
    <row r="48" spans="2:7" ht="12.75">
      <c r="B48" s="12"/>
      <c r="C48" s="12"/>
      <c r="D48" s="12"/>
      <c r="E48" s="12"/>
      <c r="F48" s="12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12"/>
      <c r="C56" s="12"/>
      <c r="D56" s="12"/>
      <c r="E56" s="12"/>
      <c r="F56" s="12"/>
      <c r="G56" s="12"/>
    </row>
    <row r="57" spans="2:7" ht="12.75">
      <c r="B57" s="12"/>
      <c r="C57" s="12"/>
      <c r="D57" s="12"/>
      <c r="E57" s="12"/>
      <c r="F57" s="12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  <row r="206" spans="2:7" ht="12.75">
      <c r="B206" s="12"/>
      <c r="C206" s="12"/>
      <c r="D206" s="12"/>
      <c r="E206" s="12"/>
      <c r="F206" s="12"/>
      <c r="G206" s="12"/>
    </row>
    <row r="207" spans="2:7" ht="12.75">
      <c r="B207" s="12"/>
      <c r="C207" s="12"/>
      <c r="D207" s="12"/>
      <c r="E207" s="12"/>
      <c r="F207" s="12"/>
      <c r="G207" s="12"/>
    </row>
    <row r="208" spans="2:7" ht="12.75">
      <c r="B208" s="12"/>
      <c r="C208" s="12"/>
      <c r="D208" s="12"/>
      <c r="E208" s="12"/>
      <c r="F208" s="12"/>
      <c r="G208" s="12"/>
    </row>
    <row r="209" spans="2:7" ht="12.75">
      <c r="B209" s="12"/>
      <c r="C209" s="12"/>
      <c r="D209" s="12"/>
      <c r="E209" s="12"/>
      <c r="F209" s="12"/>
      <c r="G209" s="12"/>
    </row>
    <row r="210" spans="2:7" ht="12.75">
      <c r="B210" s="12"/>
      <c r="C210" s="12"/>
      <c r="D210" s="12"/>
      <c r="E210" s="12"/>
      <c r="F210" s="12"/>
      <c r="G210" s="12"/>
    </row>
    <row r="211" spans="2:7" ht="12.75">
      <c r="B211" s="12"/>
      <c r="C211" s="12"/>
      <c r="D211" s="12"/>
      <c r="E211" s="12"/>
      <c r="F211" s="12"/>
      <c r="G211" s="12"/>
    </row>
    <row r="212" spans="2:7" ht="12.75">
      <c r="B212" s="12"/>
      <c r="C212" s="12"/>
      <c r="D212" s="12"/>
      <c r="E212" s="12"/>
      <c r="F212" s="12"/>
      <c r="G212" s="12"/>
    </row>
    <row r="213" spans="2:7" ht="12.75">
      <c r="B213" s="12"/>
      <c r="C213" s="12"/>
      <c r="D213" s="12"/>
      <c r="E213" s="12"/>
      <c r="F213" s="12"/>
      <c r="G213" s="12"/>
    </row>
    <row r="214" spans="2:7" ht="12.75">
      <c r="B214" s="12"/>
      <c r="C214" s="12"/>
      <c r="D214" s="12"/>
      <c r="E214" s="12"/>
      <c r="F214" s="12"/>
      <c r="G214" s="12"/>
    </row>
    <row r="215" spans="2:7" ht="12.75">
      <c r="B215" s="12"/>
      <c r="C215" s="12"/>
      <c r="D215" s="12"/>
      <c r="E215" s="12"/>
      <c r="F215" s="12"/>
      <c r="G215" s="12"/>
    </row>
    <row r="216" spans="2:7" ht="12.75">
      <c r="B216" s="12"/>
      <c r="C216" s="12"/>
      <c r="D216" s="12"/>
      <c r="E216" s="12"/>
      <c r="F216" s="12"/>
      <c r="G216" s="12"/>
    </row>
    <row r="217" spans="2:7" ht="12.75">
      <c r="B217" s="12"/>
      <c r="C217" s="12"/>
      <c r="D217" s="12"/>
      <c r="E217" s="12"/>
      <c r="F217" s="12"/>
      <c r="G217" s="12"/>
    </row>
    <row r="218" spans="2:7" ht="12.75">
      <c r="B218" s="12"/>
      <c r="C218" s="12"/>
      <c r="D218" s="12"/>
      <c r="E218" s="12"/>
      <c r="F218" s="12"/>
      <c r="G218" s="12"/>
    </row>
    <row r="219" spans="2:7" ht="12.75">
      <c r="B219" s="12"/>
      <c r="C219" s="12"/>
      <c r="D219" s="12"/>
      <c r="E219" s="12"/>
      <c r="F219" s="12"/>
      <c r="G219" s="12"/>
    </row>
    <row r="220" spans="2:7" ht="12.75">
      <c r="B220" s="12"/>
      <c r="C220" s="12"/>
      <c r="D220" s="12"/>
      <c r="E220" s="12"/>
      <c r="F220" s="12"/>
      <c r="G220" s="12"/>
    </row>
    <row r="221" spans="2:7" ht="12.75">
      <c r="B221" s="12"/>
      <c r="C221" s="12"/>
      <c r="D221" s="12"/>
      <c r="E221" s="12"/>
      <c r="F221" s="12"/>
      <c r="G221" s="12"/>
    </row>
    <row r="222" spans="2:7" ht="12.75">
      <c r="B222" s="12"/>
      <c r="C222" s="12"/>
      <c r="D222" s="12"/>
      <c r="E222" s="12"/>
      <c r="F222" s="12"/>
      <c r="G222" s="12"/>
    </row>
    <row r="223" spans="2:7" ht="12.75">
      <c r="B223" s="12"/>
      <c r="C223" s="12"/>
      <c r="D223" s="12"/>
      <c r="E223" s="12"/>
      <c r="F223" s="12"/>
      <c r="G223" s="12"/>
    </row>
    <row r="224" spans="2:7" ht="12.75">
      <c r="B224" s="12"/>
      <c r="C224" s="12"/>
      <c r="D224" s="12"/>
      <c r="E224" s="12"/>
      <c r="F224" s="12"/>
      <c r="G224" s="12"/>
    </row>
    <row r="225" spans="2:7" ht="12.75">
      <c r="B225" s="12"/>
      <c r="C225" s="12"/>
      <c r="D225" s="12"/>
      <c r="E225" s="12"/>
      <c r="F225" s="12"/>
      <c r="G225" s="12"/>
    </row>
    <row r="226" spans="2:7" ht="12.75">
      <c r="B226" s="12"/>
      <c r="C226" s="12"/>
      <c r="D226" s="12"/>
      <c r="E226" s="12"/>
      <c r="F226" s="12"/>
      <c r="G226" s="12"/>
    </row>
    <row r="227" spans="2:7" ht="12.75">
      <c r="B227" s="12"/>
      <c r="C227" s="12"/>
      <c r="D227" s="12"/>
      <c r="E227" s="12"/>
      <c r="F227" s="12"/>
      <c r="G227" s="12"/>
    </row>
    <row r="228" spans="2:7" ht="12.75">
      <c r="B228" s="12"/>
      <c r="C228" s="12"/>
      <c r="D228" s="12"/>
      <c r="E228" s="12"/>
      <c r="F228" s="12"/>
      <c r="G228" s="12"/>
    </row>
    <row r="229" spans="2:7" ht="12.75">
      <c r="B229" s="12"/>
      <c r="C229" s="12"/>
      <c r="D229" s="12"/>
      <c r="E229" s="12"/>
      <c r="F229" s="12"/>
      <c r="G229" s="12"/>
    </row>
    <row r="230" spans="2:7" ht="12.75">
      <c r="B230" s="12"/>
      <c r="C230" s="12"/>
      <c r="D230" s="12"/>
      <c r="E230" s="12"/>
      <c r="F230" s="12"/>
      <c r="G230" s="12"/>
    </row>
    <row r="231" spans="2:7" ht="12.75">
      <c r="B231" s="12"/>
      <c r="C231" s="12"/>
      <c r="D231" s="12"/>
      <c r="E231" s="12"/>
      <c r="F231" s="12"/>
      <c r="G231" s="12"/>
    </row>
    <row r="232" spans="2:7" ht="12.75">
      <c r="B232" s="12"/>
      <c r="C232" s="12"/>
      <c r="D232" s="12"/>
      <c r="E232" s="12"/>
      <c r="F232" s="12"/>
      <c r="G232" s="12"/>
    </row>
    <row r="233" spans="2:7" ht="12.75">
      <c r="B233" s="12"/>
      <c r="C233" s="12"/>
      <c r="D233" s="12"/>
      <c r="E233" s="12"/>
      <c r="F233" s="12"/>
      <c r="G233" s="12"/>
    </row>
    <row r="234" spans="2:7" ht="12.75">
      <c r="B234" s="12"/>
      <c r="C234" s="12"/>
      <c r="D234" s="12"/>
      <c r="E234" s="12"/>
      <c r="F234" s="12"/>
      <c r="G234" s="12"/>
    </row>
    <row r="235" spans="2:7" ht="12.75">
      <c r="B235" s="12"/>
      <c r="C235" s="12"/>
      <c r="D235" s="12"/>
      <c r="E235" s="12"/>
      <c r="F235" s="12"/>
      <c r="G235" s="12"/>
    </row>
    <row r="236" spans="2:7" ht="12.75">
      <c r="B236" s="12"/>
      <c r="C236" s="12"/>
      <c r="D236" s="12"/>
      <c r="E236" s="12"/>
      <c r="F236" s="12"/>
      <c r="G236" s="12"/>
    </row>
    <row r="237" spans="2:7" ht="12.75">
      <c r="B237" s="12"/>
      <c r="C237" s="12"/>
      <c r="D237" s="12"/>
      <c r="E237" s="12"/>
      <c r="F237" s="12"/>
      <c r="G237" s="12"/>
    </row>
    <row r="238" spans="2:7" ht="12.75">
      <c r="B238" s="12"/>
      <c r="C238" s="12"/>
      <c r="D238" s="12"/>
      <c r="E238" s="12"/>
      <c r="F238" s="12"/>
      <c r="G238" s="12"/>
    </row>
    <row r="239" spans="2:7" ht="12.75">
      <c r="B239" s="12"/>
      <c r="C239" s="12"/>
      <c r="D239" s="12"/>
      <c r="E239" s="12"/>
      <c r="F239" s="12"/>
      <c r="G239" s="12"/>
    </row>
    <row r="240" spans="2:7" ht="12.75">
      <c r="B240" s="12"/>
      <c r="C240" s="12"/>
      <c r="D240" s="12"/>
      <c r="E240" s="12"/>
      <c r="F240" s="12"/>
      <c r="G240" s="12"/>
    </row>
    <row r="241" spans="2:7" ht="12.75">
      <c r="B241" s="12"/>
      <c r="C241" s="12"/>
      <c r="D241" s="12"/>
      <c r="E241" s="12"/>
      <c r="F241" s="12"/>
      <c r="G241" s="12"/>
    </row>
    <row r="242" spans="2:7" ht="12.75">
      <c r="B242" s="12"/>
      <c r="C242" s="12"/>
      <c r="D242" s="12"/>
      <c r="E242" s="12"/>
      <c r="F242" s="12"/>
      <c r="G242" s="12"/>
    </row>
    <row r="243" spans="2:7" ht="12.75">
      <c r="B243" s="12"/>
      <c r="C243" s="12"/>
      <c r="D243" s="12"/>
      <c r="E243" s="12"/>
      <c r="F243" s="12"/>
      <c r="G243" s="12"/>
    </row>
    <row r="244" spans="2:7" ht="12.75">
      <c r="B244" s="12"/>
      <c r="C244" s="12"/>
      <c r="D244" s="12"/>
      <c r="E244" s="12"/>
      <c r="F244" s="12"/>
      <c r="G244" s="12"/>
    </row>
    <row r="245" spans="2:7" ht="12.75">
      <c r="B245" s="12"/>
      <c r="C245" s="12"/>
      <c r="D245" s="12"/>
      <c r="E245" s="12"/>
      <c r="F245" s="12"/>
      <c r="G245" s="12"/>
    </row>
    <row r="246" spans="2:7" ht="12.75">
      <c r="B246" s="12"/>
      <c r="C246" s="12"/>
      <c r="D246" s="12"/>
      <c r="E246" s="12"/>
      <c r="F246" s="12"/>
      <c r="G246" s="12"/>
    </row>
    <row r="247" spans="2:7" ht="12.75">
      <c r="B247" s="12"/>
      <c r="C247" s="12"/>
      <c r="D247" s="12"/>
      <c r="E247" s="12"/>
      <c r="F247" s="12"/>
      <c r="G247" s="12"/>
    </row>
    <row r="248" spans="2:7" ht="12.75">
      <c r="B248" s="12"/>
      <c r="C248" s="12"/>
      <c r="D248" s="12"/>
      <c r="E248" s="12"/>
      <c r="F248" s="12"/>
      <c r="G248" s="12"/>
    </row>
    <row r="249" spans="2:7" ht="12.75">
      <c r="B249" s="12"/>
      <c r="C249" s="12"/>
      <c r="D249" s="12"/>
      <c r="E249" s="12"/>
      <c r="F249" s="12"/>
      <c r="G249" s="12"/>
    </row>
    <row r="250" spans="2:7" ht="12.75">
      <c r="B250" s="12"/>
      <c r="C250" s="12"/>
      <c r="D250" s="12"/>
      <c r="E250" s="12"/>
      <c r="F250" s="12"/>
      <c r="G250" s="12"/>
    </row>
    <row r="251" spans="2:7" ht="12.75">
      <c r="B251" s="12"/>
      <c r="C251" s="12"/>
      <c r="D251" s="12"/>
      <c r="E251" s="12"/>
      <c r="F251" s="12"/>
      <c r="G251" s="12"/>
    </row>
    <row r="252" spans="2:7" ht="12.75">
      <c r="B252" s="12"/>
      <c r="C252" s="12"/>
      <c r="D252" s="12"/>
      <c r="E252" s="12"/>
      <c r="F252" s="12"/>
      <c r="G252" s="12"/>
    </row>
    <row r="253" spans="2:7" ht="12.75">
      <c r="B253" s="12"/>
      <c r="C253" s="12"/>
      <c r="D253" s="12"/>
      <c r="E253" s="12"/>
      <c r="F253" s="12"/>
      <c r="G253" s="12"/>
    </row>
    <row r="254" spans="2:7" ht="12.75">
      <c r="B254" s="12"/>
      <c r="C254" s="12"/>
      <c r="D254" s="12"/>
      <c r="E254" s="12"/>
      <c r="F254" s="12"/>
      <c r="G254" s="12"/>
    </row>
    <row r="255" spans="2:7" ht="12.75">
      <c r="B255" s="12"/>
      <c r="C255" s="12"/>
      <c r="D255" s="12"/>
      <c r="E255" s="12"/>
      <c r="F255" s="12"/>
      <c r="G255" s="12"/>
    </row>
  </sheetData>
  <mergeCells count="18">
    <mergeCell ref="H33:H34"/>
    <mergeCell ref="B6:B8"/>
    <mergeCell ref="C6:N6"/>
    <mergeCell ref="C7:C8"/>
    <mergeCell ref="H7:H8"/>
    <mergeCell ref="N7:N8"/>
    <mergeCell ref="E7:E8"/>
    <mergeCell ref="M7:M8"/>
    <mergeCell ref="H2:N2"/>
    <mergeCell ref="B4:N4"/>
    <mergeCell ref="H5:N5"/>
    <mergeCell ref="I7:I8"/>
    <mergeCell ref="F7:F8"/>
    <mergeCell ref="G7:G8"/>
    <mergeCell ref="L7:L8"/>
    <mergeCell ref="K7:K8"/>
    <mergeCell ref="J7:J8"/>
    <mergeCell ref="D7:D8"/>
  </mergeCells>
  <printOptions/>
  <pageMargins left="0.5511811023622047" right="0.15748031496062992" top="0.2362204724409449" bottom="0" header="0.35433070866141736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Вика</cp:lastModifiedBy>
  <cp:lastPrinted>2014-04-29T13:47:41Z</cp:lastPrinted>
  <dcterms:created xsi:type="dcterms:W3CDTF">2000-09-19T07:45:36Z</dcterms:created>
  <dcterms:modified xsi:type="dcterms:W3CDTF">2014-05-06T12:46:56Z</dcterms:modified>
  <cp:category/>
  <cp:version/>
  <cp:contentType/>
  <cp:contentStatus/>
</cp:coreProperties>
</file>