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435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32" i="1" l="1"/>
  <c r="K30" i="1"/>
  <c r="K20" i="1"/>
  <c r="K18" i="1"/>
  <c r="J18" i="1"/>
  <c r="E18" i="1"/>
  <c r="C18" i="1"/>
  <c r="C32" i="1" l="1"/>
  <c r="E32" i="1"/>
  <c r="F25" i="1"/>
  <c r="F32" i="1" s="1"/>
  <c r="B30" i="1"/>
  <c r="I32" i="1" l="1"/>
  <c r="H32" i="1"/>
  <c r="D18" i="1"/>
  <c r="D32" i="1" s="1"/>
  <c r="B18" i="1"/>
  <c r="B32" i="1" s="1"/>
  <c r="J32" i="1" l="1"/>
</calcChain>
</file>

<file path=xl/sharedStrings.xml><?xml version="1.0" encoding="utf-8"?>
<sst xmlns="http://schemas.openxmlformats.org/spreadsheetml/2006/main" count="43" uniqueCount="34">
  <si>
    <t>МО Белогорское</t>
  </si>
  <si>
    <t>МО Двинское</t>
  </si>
  <si>
    <t>МО Емецкое</t>
  </si>
  <si>
    <t>МО Кехотское</t>
  </si>
  <si>
    <t>МО Койдокурское</t>
  </si>
  <si>
    <t>МО Луковецкое</t>
  </si>
  <si>
    <t>МО Матигорское</t>
  </si>
  <si>
    <t>МО Ракульское</t>
  </si>
  <si>
    <t>МО Светлозерское</t>
  </si>
  <si>
    <t>МО Усть-Пинежское</t>
  </si>
  <si>
    <t>МО Ухтостровское</t>
  </si>
  <si>
    <t>МО Хаврогорское</t>
  </si>
  <si>
    <t>МО Холмогорское</t>
  </si>
  <si>
    <t>Направлено замечаний</t>
  </si>
  <si>
    <t>Заключение на годовой отчёт</t>
  </si>
  <si>
    <t>Заключение на проект бюджета</t>
  </si>
  <si>
    <t>Проверено средств тыс.руб</t>
  </si>
  <si>
    <t>Проверено средств тыс.руб.</t>
  </si>
  <si>
    <t>Район</t>
  </si>
  <si>
    <t>Изменения в бюджет</t>
  </si>
  <si>
    <t>ИТОГО</t>
  </si>
  <si>
    <t>1 кв.</t>
  </si>
  <si>
    <t>1 полугодие</t>
  </si>
  <si>
    <t>9 месяцев</t>
  </si>
  <si>
    <t>АКТ проверки</t>
  </si>
  <si>
    <t>ВСЕГО</t>
  </si>
  <si>
    <t>Всего</t>
  </si>
  <si>
    <t>Проверено средств в 2020 году</t>
  </si>
  <si>
    <t>за 2019 год</t>
  </si>
  <si>
    <t>17 сессия</t>
  </si>
  <si>
    <t>16 сессия</t>
  </si>
  <si>
    <t>14 сессия</t>
  </si>
  <si>
    <t>13 сессия</t>
  </si>
  <si>
    <t>11 сессия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</si>
</sst>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center" wrapText="1"/>
    </xf>
    <xf numFmtId="164" fontId="0" fillId="0" borderId="1" xfId="0" applyNumberFormat="1" applyBorder="1"/>
    <xf numFmtId="165" fontId="0" fillId="0" borderId="1" xfId="0" applyNumberFormat="1" applyBorder="1"/>
    <xf numFmtId="165" fontId="1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Layout" topLeftCell="A22" zoomScaleNormal="100" workbookViewId="0">
      <selection activeCell="H32" sqref="H32"/>
    </sheetView>
  </sheetViews>
  <sheetFormatPr defaultRowHeight="15" x14ac:dyDescent="0.25"/>
  <cols>
    <col min="1" max="1" width="21.140625" customWidth="1"/>
    <col min="2" max="2" width="12.42578125" customWidth="1"/>
    <col min="4" max="4" width="13.7109375" bestFit="1" customWidth="1"/>
    <col min="6" max="6" width="12.42578125" bestFit="1" customWidth="1"/>
    <col min="8" max="8" width="9.5703125" bestFit="1" customWidth="1"/>
    <col min="10" max="10" width="10.5703125" bestFit="1" customWidth="1"/>
  </cols>
  <sheetData>
    <row r="1" spans="1:11" ht="23.25" x14ac:dyDescent="0.35">
      <c r="A1" s="11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1" ht="31.5" customHeight="1" x14ac:dyDescent="0.25">
      <c r="A3" s="1"/>
      <c r="B3" s="13" t="s">
        <v>14</v>
      </c>
      <c r="C3" s="14"/>
      <c r="D3" s="13" t="s">
        <v>15</v>
      </c>
      <c r="E3" s="14"/>
      <c r="F3" s="13" t="s">
        <v>19</v>
      </c>
      <c r="G3" s="14"/>
      <c r="H3" s="15" t="s">
        <v>24</v>
      </c>
      <c r="I3" s="16"/>
      <c r="J3" s="15" t="s">
        <v>26</v>
      </c>
      <c r="K3" s="16"/>
    </row>
    <row r="4" spans="1:11" ht="60" x14ac:dyDescent="0.25">
      <c r="A4" s="1"/>
      <c r="B4" s="3" t="s">
        <v>16</v>
      </c>
      <c r="C4" s="3" t="s">
        <v>13</v>
      </c>
      <c r="D4" s="3" t="s">
        <v>17</v>
      </c>
      <c r="E4" s="3" t="s">
        <v>13</v>
      </c>
      <c r="F4" s="3" t="s">
        <v>16</v>
      </c>
      <c r="G4" s="3" t="s">
        <v>13</v>
      </c>
      <c r="H4" s="3" t="s">
        <v>17</v>
      </c>
      <c r="I4" s="3" t="s">
        <v>13</v>
      </c>
      <c r="J4" s="3" t="s">
        <v>17</v>
      </c>
      <c r="K4" s="3" t="s">
        <v>13</v>
      </c>
    </row>
    <row r="5" spans="1:11" x14ac:dyDescent="0.25">
      <c r="A5" s="1" t="s">
        <v>0</v>
      </c>
      <c r="B5" s="4">
        <v>10032</v>
      </c>
      <c r="C5" s="1">
        <v>7</v>
      </c>
      <c r="D5" s="4">
        <v>10057.1</v>
      </c>
      <c r="E5" s="1">
        <v>7</v>
      </c>
      <c r="F5" s="1"/>
      <c r="G5" s="1"/>
      <c r="H5" s="1"/>
      <c r="I5" s="1"/>
      <c r="J5" s="1"/>
      <c r="K5" s="1"/>
    </row>
    <row r="6" spans="1:11" x14ac:dyDescent="0.25">
      <c r="A6" s="1" t="s">
        <v>1</v>
      </c>
      <c r="B6" s="4">
        <v>8609.9</v>
      </c>
      <c r="C6" s="1">
        <v>11</v>
      </c>
      <c r="D6" s="4">
        <v>9172.1</v>
      </c>
      <c r="E6" s="1">
        <v>9</v>
      </c>
      <c r="F6" s="1"/>
      <c r="G6" s="1"/>
      <c r="H6" s="1"/>
      <c r="I6" s="1"/>
      <c r="J6" s="1"/>
      <c r="K6" s="1"/>
    </row>
    <row r="7" spans="1:11" x14ac:dyDescent="0.25">
      <c r="A7" s="1" t="s">
        <v>2</v>
      </c>
      <c r="B7" s="4">
        <v>31229.599999999999</v>
      </c>
      <c r="C7" s="1">
        <v>8</v>
      </c>
      <c r="D7" s="4">
        <v>26198.1</v>
      </c>
      <c r="E7" s="1">
        <v>8</v>
      </c>
      <c r="F7" s="1"/>
      <c r="G7" s="1"/>
      <c r="H7" s="1"/>
      <c r="I7" s="1"/>
      <c r="J7" s="1"/>
      <c r="K7" s="1"/>
    </row>
    <row r="8" spans="1:11" x14ac:dyDescent="0.25">
      <c r="A8" s="1" t="s">
        <v>3</v>
      </c>
      <c r="B8" s="4">
        <v>6400.4</v>
      </c>
      <c r="C8" s="1">
        <v>7</v>
      </c>
      <c r="D8" s="4">
        <v>5888.6</v>
      </c>
      <c r="E8" s="1">
        <v>8</v>
      </c>
      <c r="F8" s="1"/>
      <c r="G8" s="1"/>
      <c r="H8" s="4"/>
      <c r="I8" s="1"/>
      <c r="J8" s="1"/>
      <c r="K8" s="1"/>
    </row>
    <row r="9" spans="1:11" x14ac:dyDescent="0.25">
      <c r="A9" s="1" t="s">
        <v>4</v>
      </c>
      <c r="B9" s="4">
        <v>3764.2</v>
      </c>
      <c r="C9" s="1">
        <v>7</v>
      </c>
      <c r="D9" s="4">
        <v>4162.3999999999996</v>
      </c>
      <c r="E9" s="1">
        <v>6</v>
      </c>
      <c r="F9" s="1"/>
      <c r="G9" s="1"/>
      <c r="H9" s="1"/>
      <c r="I9" s="1"/>
      <c r="J9" s="1"/>
      <c r="K9" s="1"/>
    </row>
    <row r="10" spans="1:11" x14ac:dyDescent="0.25">
      <c r="A10" s="1" t="s">
        <v>5</v>
      </c>
      <c r="B10" s="4">
        <v>16825</v>
      </c>
      <c r="C10" s="1">
        <v>4</v>
      </c>
      <c r="D10" s="4">
        <v>15792.6</v>
      </c>
      <c r="E10" s="1">
        <v>8</v>
      </c>
      <c r="F10" s="1"/>
      <c r="G10" s="1"/>
      <c r="H10" s="1"/>
      <c r="I10" s="1"/>
      <c r="J10" s="1"/>
      <c r="K10" s="1"/>
    </row>
    <row r="11" spans="1:11" x14ac:dyDescent="0.25">
      <c r="A11" s="1" t="s">
        <v>6</v>
      </c>
      <c r="B11" s="4">
        <v>21924.2</v>
      </c>
      <c r="C11" s="1">
        <v>6</v>
      </c>
      <c r="D11" s="4">
        <v>19080.8</v>
      </c>
      <c r="E11" s="1">
        <v>5</v>
      </c>
      <c r="F11" s="1"/>
      <c r="G11" s="1"/>
      <c r="H11" s="1"/>
      <c r="I11" s="1"/>
      <c r="J11" s="1"/>
      <c r="K11" s="1"/>
    </row>
    <row r="12" spans="1:11" x14ac:dyDescent="0.25">
      <c r="A12" s="1" t="s">
        <v>7</v>
      </c>
      <c r="B12" s="4">
        <v>10412.299999999999</v>
      </c>
      <c r="C12" s="1">
        <v>13</v>
      </c>
      <c r="D12" s="4">
        <v>9305.6</v>
      </c>
      <c r="E12" s="1">
        <v>11</v>
      </c>
      <c r="F12" s="1"/>
      <c r="G12" s="1"/>
      <c r="H12" s="5"/>
      <c r="I12" s="1"/>
      <c r="J12" s="1"/>
      <c r="K12" s="1"/>
    </row>
    <row r="13" spans="1:11" x14ac:dyDescent="0.25">
      <c r="A13" s="1" t="s">
        <v>8</v>
      </c>
      <c r="B13" s="4">
        <v>14282.6</v>
      </c>
      <c r="C13" s="1">
        <v>5</v>
      </c>
      <c r="D13" s="4">
        <v>12251.4</v>
      </c>
      <c r="E13" s="1">
        <v>6</v>
      </c>
      <c r="F13" s="1"/>
      <c r="G13" s="1"/>
      <c r="H13" s="1"/>
      <c r="I13" s="1"/>
      <c r="J13" s="1"/>
      <c r="K13" s="1"/>
    </row>
    <row r="14" spans="1:11" x14ac:dyDescent="0.25">
      <c r="A14" s="2" t="s">
        <v>9</v>
      </c>
      <c r="B14" s="4">
        <v>10092.6</v>
      </c>
      <c r="C14" s="1">
        <v>3</v>
      </c>
      <c r="D14" s="4">
        <v>12625.7</v>
      </c>
      <c r="E14" s="1">
        <v>1</v>
      </c>
      <c r="F14" s="1"/>
      <c r="G14" s="1"/>
      <c r="H14" s="4">
        <v>25731.5</v>
      </c>
      <c r="I14" s="1">
        <v>4</v>
      </c>
      <c r="J14" s="1"/>
      <c r="K14" s="1"/>
    </row>
    <row r="15" spans="1:11" x14ac:dyDescent="0.25">
      <c r="A15" s="1" t="s">
        <v>10</v>
      </c>
      <c r="B15" s="4">
        <v>7814.9</v>
      </c>
      <c r="C15" s="1">
        <v>8</v>
      </c>
      <c r="D15" s="4">
        <v>6623.1</v>
      </c>
      <c r="E15" s="1">
        <v>7</v>
      </c>
      <c r="F15" s="1"/>
      <c r="G15" s="1"/>
      <c r="H15" s="4"/>
      <c r="I15" s="1"/>
      <c r="J15" s="1"/>
      <c r="K15" s="1"/>
    </row>
    <row r="16" spans="1:11" x14ac:dyDescent="0.25">
      <c r="A16" s="1" t="s">
        <v>11</v>
      </c>
      <c r="B16" s="4">
        <v>7766.5</v>
      </c>
      <c r="C16" s="1">
        <v>12</v>
      </c>
      <c r="D16" s="4">
        <v>6819.6</v>
      </c>
      <c r="E16" s="1">
        <v>7</v>
      </c>
      <c r="F16" s="1"/>
      <c r="G16" s="1"/>
      <c r="H16" s="4"/>
      <c r="I16" s="1"/>
      <c r="J16" s="1"/>
      <c r="K16" s="1"/>
    </row>
    <row r="17" spans="1:11" x14ac:dyDescent="0.25">
      <c r="A17" s="1" t="s">
        <v>12</v>
      </c>
      <c r="B17" s="4">
        <v>29241.5</v>
      </c>
      <c r="C17" s="1">
        <v>4</v>
      </c>
      <c r="D17" s="4">
        <v>26870.1</v>
      </c>
      <c r="E17" s="1">
        <v>4</v>
      </c>
      <c r="F17" s="1"/>
      <c r="G17" s="1"/>
      <c r="H17" s="4"/>
      <c r="I17" s="1"/>
      <c r="J17" s="1"/>
      <c r="K17" s="1"/>
    </row>
    <row r="18" spans="1:11" x14ac:dyDescent="0.25">
      <c r="A18" s="1" t="s">
        <v>20</v>
      </c>
      <c r="B18" s="8">
        <f>B5+B6+B7+B8+B9+B10+B11+B12+B13+B14+B15+B16+B17</f>
        <v>178395.7</v>
      </c>
      <c r="C18" s="7">
        <f>C5+C6+C7+C8+C9+C10+C11+C12+C13+C14+C15+C16+C17</f>
        <v>95</v>
      </c>
      <c r="D18" s="8">
        <f>D5+D6+D7+D8+D9+D10+D11+D12+D13+D14+D15+D16+D17</f>
        <v>164847.20000000001</v>
      </c>
      <c r="E18" s="7">
        <f>E5+E6+E7+E8+E9+E10+E11+E12+E13+E14+E15+E16+E17</f>
        <v>87</v>
      </c>
      <c r="F18" s="1"/>
      <c r="G18" s="1"/>
      <c r="H18" s="8">
        <v>25731.5</v>
      </c>
      <c r="I18" s="7">
        <v>4</v>
      </c>
      <c r="J18" s="4">
        <f>B18+D18+H18</f>
        <v>368974.4</v>
      </c>
      <c r="K18" s="1">
        <f>C18+E18+I18</f>
        <v>186</v>
      </c>
    </row>
    <row r="19" spans="1:11" x14ac:dyDescent="0.25">
      <c r="A19" s="1"/>
      <c r="B19" s="5"/>
      <c r="C19" s="1"/>
      <c r="D19" s="4"/>
      <c r="E19" s="1"/>
      <c r="F19" s="1"/>
      <c r="G19" s="1"/>
      <c r="H19" s="9"/>
      <c r="I19" s="1"/>
      <c r="J19" s="1"/>
      <c r="K19" s="1"/>
    </row>
    <row r="20" spans="1:11" x14ac:dyDescent="0.25">
      <c r="A20" s="7" t="s">
        <v>18</v>
      </c>
      <c r="B20" s="4"/>
      <c r="C20" s="1"/>
      <c r="D20" s="8">
        <v>6541116</v>
      </c>
      <c r="E20" s="7">
        <v>5</v>
      </c>
      <c r="F20" s="8">
        <v>2499359</v>
      </c>
      <c r="G20" s="1"/>
      <c r="H20" s="9" t="s">
        <v>29</v>
      </c>
      <c r="I20" s="1"/>
      <c r="J20" s="1"/>
      <c r="K20" s="1">
        <f>E20</f>
        <v>5</v>
      </c>
    </row>
    <row r="21" spans="1:11" x14ac:dyDescent="0.25">
      <c r="A21" s="1"/>
      <c r="B21" s="1"/>
      <c r="C21" s="1"/>
      <c r="D21" s="1"/>
      <c r="E21" s="1"/>
      <c r="F21" s="4">
        <v>2501720.1</v>
      </c>
      <c r="G21" s="1"/>
      <c r="H21" s="9" t="s">
        <v>30</v>
      </c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4">
        <v>2388777</v>
      </c>
      <c r="G22" s="1"/>
      <c r="H22" s="9" t="s">
        <v>31</v>
      </c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4">
        <v>2242183.5</v>
      </c>
      <c r="G23" s="1"/>
      <c r="H23" s="9" t="s">
        <v>32</v>
      </c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4">
        <v>2011225.2</v>
      </c>
      <c r="G24" s="1"/>
      <c r="H24" s="9" t="s">
        <v>33</v>
      </c>
      <c r="I24" s="1"/>
      <c r="J24" s="1"/>
      <c r="K24" s="1"/>
    </row>
    <row r="25" spans="1:11" x14ac:dyDescent="0.25">
      <c r="A25" s="1" t="s">
        <v>20</v>
      </c>
      <c r="B25" s="1"/>
      <c r="C25" s="1"/>
      <c r="D25" s="7"/>
      <c r="E25" s="7"/>
      <c r="F25" s="8">
        <f>F20+F21+F22+F23+F24</f>
        <v>11643264.799999999</v>
      </c>
      <c r="G25" s="1"/>
      <c r="H25" s="10"/>
      <c r="I25" s="1"/>
      <c r="J25" s="1"/>
      <c r="K25" s="1"/>
    </row>
    <row r="26" spans="1:11" x14ac:dyDescent="0.25">
      <c r="A26" s="1" t="s">
        <v>21</v>
      </c>
      <c r="B26" s="4">
        <v>474354.7</v>
      </c>
      <c r="C26" s="1"/>
      <c r="D26" s="1"/>
      <c r="E26" s="1"/>
      <c r="F26" s="9"/>
      <c r="G26" s="1"/>
      <c r="H26" s="9"/>
      <c r="I26" s="1"/>
      <c r="J26" s="1"/>
      <c r="K26" s="1"/>
    </row>
    <row r="27" spans="1:11" x14ac:dyDescent="0.25">
      <c r="A27" s="1" t="s">
        <v>22</v>
      </c>
      <c r="B27" s="4">
        <v>1184030.1000000001</v>
      </c>
      <c r="C27" s="1">
        <v>2</v>
      </c>
      <c r="D27" s="1"/>
      <c r="E27" s="1"/>
      <c r="F27" s="9"/>
      <c r="G27" s="1"/>
      <c r="H27" s="9"/>
      <c r="I27" s="1"/>
      <c r="J27" s="1"/>
      <c r="K27" s="1"/>
    </row>
    <row r="28" spans="1:11" x14ac:dyDescent="0.25">
      <c r="A28" s="1" t="s">
        <v>23</v>
      </c>
      <c r="B28" s="4">
        <v>1756668.2</v>
      </c>
      <c r="C28" s="1">
        <v>2</v>
      </c>
      <c r="D28" s="1"/>
      <c r="E28" s="1"/>
      <c r="F28" s="9"/>
      <c r="G28" s="1"/>
      <c r="H28" s="9"/>
      <c r="I28" s="1"/>
      <c r="J28" s="1"/>
      <c r="K28" s="1"/>
    </row>
    <row r="29" spans="1:11" x14ac:dyDescent="0.25">
      <c r="A29" s="1" t="s">
        <v>28</v>
      </c>
      <c r="B29" s="4">
        <v>1990471.1</v>
      </c>
      <c r="C29" s="1">
        <v>5</v>
      </c>
      <c r="D29" s="1"/>
      <c r="E29" s="1"/>
      <c r="F29" s="9"/>
      <c r="G29" s="1"/>
      <c r="H29" s="9"/>
      <c r="I29" s="1"/>
      <c r="J29" s="1"/>
      <c r="K29" s="1"/>
    </row>
    <row r="30" spans="1:11" x14ac:dyDescent="0.25">
      <c r="A30" s="1" t="s">
        <v>20</v>
      </c>
      <c r="B30" s="8">
        <f>B26+B27+B28+B29</f>
        <v>5405524.0999999996</v>
      </c>
      <c r="C30" s="1">
        <v>9</v>
      </c>
      <c r="D30" s="1"/>
      <c r="E30" s="1"/>
      <c r="F30" s="10"/>
      <c r="G30" s="1"/>
      <c r="H30" s="9"/>
      <c r="I30" s="1"/>
      <c r="J30" s="1"/>
      <c r="K30" s="1">
        <f>C30</f>
        <v>9</v>
      </c>
    </row>
    <row r="31" spans="1:11" x14ac:dyDescent="0.25">
      <c r="A31" s="1"/>
      <c r="B31" s="1"/>
      <c r="C31" s="1"/>
      <c r="D31" s="1"/>
      <c r="E31" s="1"/>
      <c r="F31" s="9"/>
      <c r="G31" s="1"/>
      <c r="H31" s="9"/>
      <c r="I31" s="1"/>
      <c r="J31" s="1"/>
      <c r="K31" s="1"/>
    </row>
    <row r="32" spans="1:11" x14ac:dyDescent="0.25">
      <c r="A32" s="1" t="s">
        <v>25</v>
      </c>
      <c r="B32" s="8">
        <f>B18+B30</f>
        <v>5583919.7999999998</v>
      </c>
      <c r="C32" s="7">
        <f>C18+C30</f>
        <v>104</v>
      </c>
      <c r="D32" s="8">
        <f>D18+D20</f>
        <v>6705963.2000000002</v>
      </c>
      <c r="E32" s="7">
        <f>E18+E20</f>
        <v>92</v>
      </c>
      <c r="F32" s="8">
        <f>F25</f>
        <v>11643264.799999999</v>
      </c>
      <c r="G32" s="7"/>
      <c r="H32" s="8">
        <f>H18</f>
        <v>25731.5</v>
      </c>
      <c r="I32" s="7">
        <f>I18</f>
        <v>4</v>
      </c>
      <c r="J32" s="6">
        <f>B32+D32+F32+H32</f>
        <v>23958879.299999997</v>
      </c>
      <c r="K32" s="7">
        <f>K18+K20+K30</f>
        <v>200</v>
      </c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6">
    <mergeCell ref="A1:K1"/>
    <mergeCell ref="B3:C3"/>
    <mergeCell ref="D3:E3"/>
    <mergeCell ref="F3:G3"/>
    <mergeCell ref="H3:I3"/>
    <mergeCell ref="J3:K3"/>
  </mergeCells>
  <pageMargins left="1.4791666666666667" right="0.25" top="0.25" bottom="0.20833333333333334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Колесов Александр Алексеевич</dc:creator>
  <cp:lastModifiedBy>Колесов Александр Алексеевич</cp:lastModifiedBy>
  <cp:lastPrinted>2020-01-21T07:26:08Z</cp:lastPrinted>
  <dcterms:created xsi:type="dcterms:W3CDTF">2019-02-13T05:24:42Z</dcterms:created>
  <dcterms:modified xsi:type="dcterms:W3CDTF">2021-01-26T10:50:32Z</dcterms:modified>
</cp:coreProperties>
</file>