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55" activeTab="0"/>
  </bookViews>
  <sheets>
    <sheet name="Приложение 3" sheetId="1" r:id="rId1"/>
  </sheets>
  <definedNames>
    <definedName name="_xlnm.Print_Titles" localSheetId="0">'Приложение 3'!$5:$6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<sst xmlns="http://schemas.openxmlformats.org/spreadsheetml/2006/main" count="50" uniqueCount="50">
  <si>
    <t>Культура</t>
  </si>
  <si>
    <t>Транспорт</t>
  </si>
  <si>
    <t>ОБРАЗОВАНИЕ</t>
  </si>
  <si>
    <t>Массовый спорт</t>
  </si>
  <si>
    <t>Резервные фонды</t>
  </si>
  <si>
    <t>Общее образование</t>
  </si>
  <si>
    <t>Жилищное хозяйство</t>
  </si>
  <si>
    <t>СОЦИАЛЬНАЯ ПОЛИТИКА</t>
  </si>
  <si>
    <t>НАЦИОНАЛЬНАЯ ОБОРОНА</t>
  </si>
  <si>
    <t>Дошкольное образование</t>
  </si>
  <si>
    <t>Коммунальное хозяйство</t>
  </si>
  <si>
    <t>НАЦИОНАЛЬНАЯ ЭКОНОМИКА</t>
  </si>
  <si>
    <t>Охрана семьи и детства</t>
  </si>
  <si>
    <t>Пенсионное обеспечение</t>
  </si>
  <si>
    <t>Спорт высших достижений</t>
  </si>
  <si>
    <t>КУЛЬТУРА, КИНЕМАТОГРАФИЯ</t>
  </si>
  <si>
    <t>Общеэкономические вопросы</t>
  </si>
  <si>
    <t>ОБЩЕГОСУДАРСТВЕННЫЕ ВОПРОСЫ</t>
  </si>
  <si>
    <t>ФИЗИЧЕСКАЯ КУЛЬТУРА И СПОРТ</t>
  </si>
  <si>
    <t>ЖИЛИЩНО-КОММУНАЛЬНОЕ ХОЗЯЙСТВО</t>
  </si>
  <si>
    <t>Сельское хозяйство и рыболовство</t>
  </si>
  <si>
    <t>Социальное обеспечение населения</t>
  </si>
  <si>
    <t>Другие общегосударственные вопросы</t>
  </si>
  <si>
    <t>Дорожное хозяйство (дорожные фонды)</t>
  </si>
  <si>
    <t>Другие вопросы в области образования</t>
  </si>
  <si>
    <t>Молодежная политика и оздоровление детей</t>
  </si>
  <si>
    <t>Мобилизационная и вневойсковая подготовка</t>
  </si>
  <si>
    <t>Другие вопросы в области социальной политики</t>
  </si>
  <si>
    <t>Обеспечение проведения выборов и референдумов</t>
  </si>
  <si>
    <t>Другие вопросы в области национальной экономики</t>
  </si>
  <si>
    <t>Прочие межбюджетные трансферты общего характера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</si>
  <si>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</si>
  <si>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</si>
  <si>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Обслуживание государственного внутреннего и муниципального долга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</si>
  <si>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</si>
  <si>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</si>
  <si>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</si>
  <si>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</si>
  <si>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</si>
  <si>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</si>
  <si>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</si>
  <si>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</si>
  <si>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Раздел</t>
  </si>
  <si>
    <t>Под-раздел</t>
  </si>
  <si>
    <t>Сумма, рублей</t>
  </si>
  <si>
    <t xml:space="preserve">Распределение бюджетных ассигнований  на 2014 год по разделам, подразделам расходов классификации расходов бюджетов </t>
  </si>
  <si>
    <t>ВСЕГО  РАСХОДОВ:</t>
  </si>
  <si>
    <t>Обеспечение пожарной безопасности</t>
  </si>
  <si>
    <t>Благоустройство</t>
  </si>
  <si>
    <t>Приложение № 3                                                           к  решению Собрания депутатов муниципального образования  "Холмогорский муниципальный район"  от 06 мая 2014 года № 20  "О внесении изменений и дополнений в решение Собрания депутатов муниципального образования "Холмогорский муниципальный район" от 19 декабря 2013 года № 4  "О бюджете муниципального образования "Холмогорский муниципальный район" на 2014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</si>
</sst>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"/>
    <numFmt numFmtId="174" formatCode="0000000"/>
    <numFmt numFmtId="175" formatCode="000"/>
    <numFmt numFmtId="176" formatCode="#,##0.00;[Red]\-#,##0.00;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.5"/>
      <name val="Arial"/>
      <family val="2"/>
    </font>
    <font>
      <sz val="11"/>
      <name val="Times New Roman"/>
      <family val="1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17" applyFont="1" applyFill="1" applyAlignment="1">
      <alignment vertical="top"/>
      <protection/>
    </xf>
    <xf numFmtId="0" fontId="6" fillId="0" borderId="0" xfId="17" applyFont="1" applyFill="1">
      <alignment/>
      <protection/>
    </xf>
    <xf numFmtId="0" fontId="5" fillId="0" borderId="0" xfId="17" applyFont="1" applyFill="1" applyAlignment="1">
      <alignment horizont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1" xfId="17" applyNumberFormat="1" applyFont="1" applyFill="1" applyBorder="1" applyAlignment="1" applyProtection="1">
      <alignment horizontal="center" vertical="center"/>
      <protection hidden="1"/>
    </xf>
    <xf numFmtId="0" fontId="0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17" applyNumberFormat="1" applyFont="1" applyFill="1" applyBorder="1" applyAlignment="1" applyProtection="1">
      <alignment horizontal="center" vertical="center"/>
      <protection hidden="1"/>
    </xf>
    <xf numFmtId="0" fontId="0" fillId="0" borderId="3" xfId="17" applyNumberFormat="1" applyFont="1" applyFill="1" applyBorder="1" applyAlignment="1" applyProtection="1">
      <alignment horizontal="center" vertical="top"/>
      <protection hidden="1"/>
    </xf>
    <xf numFmtId="0" fontId="0" fillId="0" borderId="3" xfId="17" applyNumberFormat="1" applyFont="1" applyFill="1" applyBorder="1" applyAlignment="1" applyProtection="1">
      <alignment horizontal="center" vertical="center"/>
      <protection hidden="1"/>
    </xf>
    <xf numFmtId="172" fontId="0" fillId="0" borderId="2" xfId="0" applyNumberFormat="1" applyFont="1" applyFill="1" applyBorder="1" applyAlignment="1" applyProtection="1">
      <alignment wrapText="1"/>
      <protection hidden="1"/>
    </xf>
    <xf numFmtId="173" fontId="0" fillId="0" borderId="2" xfId="0" applyNumberFormat="1" applyFont="1" applyFill="1" applyBorder="1" applyAlignment="1" applyProtection="1">
      <alignment horizontal="center"/>
      <protection hidden="1"/>
    </xf>
    <xf numFmtId="176" fontId="0" fillId="0" borderId="2" xfId="0" applyNumberFormat="1" applyFont="1" applyFill="1" applyBorder="1" applyAlignment="1" applyProtection="1">
      <alignment horizontal="center"/>
      <protection hidden="1"/>
    </xf>
    <xf numFmtId="176" fontId="1" fillId="0" borderId="2" xfId="0" applyNumberFormat="1" applyFont="1" applyFill="1" applyBorder="1" applyAlignment="1" applyProtection="1">
      <alignment horizontal="center"/>
      <protection hidden="1"/>
    </xf>
    <xf numFmtId="172" fontId="1" fillId="0" borderId="2" xfId="0" applyNumberFormat="1" applyFont="1" applyFill="1" applyBorder="1" applyAlignment="1" applyProtection="1">
      <alignment wrapText="1"/>
      <protection hidden="1"/>
    </xf>
    <xf numFmtId="173" fontId="1" fillId="0" borderId="2" xfId="0" applyNumberFormat="1" applyFont="1" applyFill="1" applyBorder="1" applyAlignment="1" applyProtection="1">
      <alignment horizontal="center"/>
      <protection hidden="1"/>
    </xf>
    <xf numFmtId="176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/>
    </xf>
    <xf numFmtId="0" fontId="5" fillId="0" borderId="0" xfId="17" applyNumberFormat="1" applyFont="1" applyFill="1" applyAlignment="1">
      <alignment horizontal="center" wrapText="1"/>
      <protection/>
    </xf>
    <xf numFmtId="0" fontId="7" fillId="0" borderId="0" xfId="18" applyFont="1" applyFill="1" applyAlignment="1" applyProtection="1">
      <alignment horizontal="center" vertical="top" wrapText="1"/>
      <protection hidden="1"/>
    </xf>
    <xf numFmtId="0" fontId="1" fillId="0" borderId="1" xfId="0" applyNumberFormat="1" applyFont="1" applyFill="1" applyBorder="1" applyAlignment="1" applyProtection="1">
      <alignment horizontal="center" wrapText="1"/>
      <protection hidden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Обычный_tmp" xfId="17"/>
    <cellStyle name="Обычный_Tmp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tabSelected="1" workbookViewId="0" topLeftCell="A1">
      <selection activeCell="F1" sqref="F1"/>
    </sheetView>
  </sheetViews>
  <sheetFormatPr defaultColWidth="9.140625" defaultRowHeight="12.75"/>
  <cols>
    <col min="1" max="1" width="58.57421875" style="1" customWidth="1"/>
    <col min="2" max="2" width="8.140625" style="2" customWidth="1"/>
    <col min="3" max="3" width="7.00390625" style="2" customWidth="1"/>
    <col min="4" max="4" width="17.140625" style="2" customWidth="1"/>
    <col min="5" max="227" width="9.140625" style="1" customWidth="1"/>
    <col min="228" max="16384" width="9.140625" style="1" customWidth="1"/>
  </cols>
  <sheetData>
    <row r="1" spans="1:4" s="4" customFormat="1" ht="183" customHeight="1">
      <c r="A1" s="3"/>
      <c r="B1" s="21" t="s">
        <v>49</v>
      </c>
      <c r="C1" s="21"/>
      <c r="D1" s="21"/>
    </row>
    <row r="2" spans="1:4" s="4" customFormat="1" ht="9" customHeight="1">
      <c r="A2" s="3"/>
      <c r="B2" s="5"/>
      <c r="C2" s="5"/>
      <c r="D2" s="5"/>
    </row>
    <row r="3" spans="1:4" s="4" customFormat="1" ht="30" customHeight="1">
      <c r="A3" s="22" t="s">
        <v>45</v>
      </c>
      <c r="B3" s="22"/>
      <c r="C3" s="22"/>
      <c r="D3" s="22"/>
    </row>
    <row r="4" spans="1:4" s="4" customFormat="1" ht="15">
      <c r="A4" s="6"/>
      <c r="B4" s="7"/>
      <c r="C4" s="7"/>
      <c r="D4" s="7"/>
    </row>
    <row r="5" spans="1:4" s="4" customFormat="1" ht="25.5">
      <c r="A5" s="8" t="s">
        <v>41</v>
      </c>
      <c r="B5" s="9" t="s">
        <v>42</v>
      </c>
      <c r="C5" s="9" t="s">
        <v>43</v>
      </c>
      <c r="D5" s="10" t="s">
        <v>44</v>
      </c>
    </row>
    <row r="6" spans="1:4" s="4" customFormat="1" ht="15">
      <c r="A6" s="11">
        <v>1</v>
      </c>
      <c r="B6" s="12">
        <v>2</v>
      </c>
      <c r="C6" s="12">
        <v>3</v>
      </c>
      <c r="D6" s="12">
        <v>4</v>
      </c>
    </row>
    <row r="7" spans="1:4" s="20" customFormat="1" ht="12.75">
      <c r="A7" s="17" t="s">
        <v>17</v>
      </c>
      <c r="B7" s="18">
        <v>1</v>
      </c>
      <c r="C7" s="18"/>
      <c r="D7" s="19">
        <f>SUM(D8:D14)</f>
        <v>58438213.19</v>
      </c>
    </row>
    <row r="8" spans="1:4" ht="25.5">
      <c r="A8" s="13" t="s">
        <v>34</v>
      </c>
      <c r="B8" s="14">
        <v>1</v>
      </c>
      <c r="C8" s="14">
        <v>2</v>
      </c>
      <c r="D8" s="15">
        <v>1417092</v>
      </c>
    </row>
    <row r="9" spans="1:4" ht="38.25">
      <c r="A9" s="13" t="s">
        <v>39</v>
      </c>
      <c r="B9" s="14">
        <v>1</v>
      </c>
      <c r="C9" s="14">
        <v>3</v>
      </c>
      <c r="D9" s="15">
        <v>1009700</v>
      </c>
    </row>
    <row r="10" spans="1:4" ht="38.25">
      <c r="A10" s="13" t="s">
        <v>40</v>
      </c>
      <c r="B10" s="14">
        <v>1</v>
      </c>
      <c r="C10" s="14">
        <v>4</v>
      </c>
      <c r="D10" s="15">
        <v>26546626.64</v>
      </c>
    </row>
    <row r="11" spans="1:4" ht="34.5" customHeight="1">
      <c r="A11" s="13" t="s">
        <v>38</v>
      </c>
      <c r="B11" s="14">
        <v>1</v>
      </c>
      <c r="C11" s="14">
        <v>6</v>
      </c>
      <c r="D11" s="15">
        <f>12091500+68000+81000</f>
        <v>12240500</v>
      </c>
    </row>
    <row r="12" spans="1:4" ht="12.75">
      <c r="A12" s="13" t="s">
        <v>28</v>
      </c>
      <c r="B12" s="14">
        <v>1</v>
      </c>
      <c r="C12" s="14">
        <v>7</v>
      </c>
      <c r="D12" s="15">
        <f>358400-81000</f>
        <v>277400</v>
      </c>
    </row>
    <row r="13" spans="1:4" ht="12.75">
      <c r="A13" s="13" t="s">
        <v>4</v>
      </c>
      <c r="B13" s="14">
        <v>1</v>
      </c>
      <c r="C13" s="14">
        <v>11</v>
      </c>
      <c r="D13" s="15">
        <v>2303541.75</v>
      </c>
    </row>
    <row r="14" spans="1:4" ht="12.75">
      <c r="A14" s="13" t="s">
        <v>22</v>
      </c>
      <c r="B14" s="14">
        <v>1</v>
      </c>
      <c r="C14" s="14">
        <v>13</v>
      </c>
      <c r="D14" s="15">
        <v>14643352.8</v>
      </c>
    </row>
    <row r="15" spans="1:4" s="20" customFormat="1" ht="12.75">
      <c r="A15" s="17" t="s">
        <v>8</v>
      </c>
      <c r="B15" s="18">
        <v>2</v>
      </c>
      <c r="C15" s="18"/>
      <c r="D15" s="19">
        <v>1546400</v>
      </c>
    </row>
    <row r="16" spans="1:4" ht="12.75">
      <c r="A16" s="13" t="s">
        <v>26</v>
      </c>
      <c r="B16" s="14">
        <v>2</v>
      </c>
      <c r="C16" s="14">
        <v>3</v>
      </c>
      <c r="D16" s="15">
        <v>1546400</v>
      </c>
    </row>
    <row r="17" spans="1:4" s="20" customFormat="1" ht="25.5">
      <c r="A17" s="17" t="s">
        <v>32</v>
      </c>
      <c r="B17" s="18">
        <v>3</v>
      </c>
      <c r="C17" s="18"/>
      <c r="D17" s="19">
        <f>SUM(D18:D19)</f>
        <v>2500500</v>
      </c>
    </row>
    <row r="18" spans="1:4" ht="25.5">
      <c r="A18" s="13" t="s">
        <v>37</v>
      </c>
      <c r="B18" s="14">
        <v>3</v>
      </c>
      <c r="C18" s="14">
        <v>9</v>
      </c>
      <c r="D18" s="15">
        <v>2438500</v>
      </c>
    </row>
    <row r="19" spans="1:4" ht="12.75">
      <c r="A19" s="13" t="s">
        <v>47</v>
      </c>
      <c r="B19" s="14">
        <v>3</v>
      </c>
      <c r="C19" s="14">
        <v>10</v>
      </c>
      <c r="D19" s="15">
        <v>62000</v>
      </c>
    </row>
    <row r="20" spans="1:4" s="20" customFormat="1" ht="12.75">
      <c r="A20" s="17" t="s">
        <v>11</v>
      </c>
      <c r="B20" s="18">
        <v>4</v>
      </c>
      <c r="C20" s="18"/>
      <c r="D20" s="19">
        <f>SUM(D21:D25)</f>
        <v>21784794.37</v>
      </c>
    </row>
    <row r="21" spans="1:4" ht="12.75">
      <c r="A21" s="13" t="s">
        <v>16</v>
      </c>
      <c r="B21" s="14">
        <v>4</v>
      </c>
      <c r="C21" s="14">
        <v>1</v>
      </c>
      <c r="D21" s="15">
        <v>50000</v>
      </c>
    </row>
    <row r="22" spans="1:4" ht="12.75">
      <c r="A22" s="13" t="s">
        <v>20</v>
      </c>
      <c r="B22" s="14">
        <v>4</v>
      </c>
      <c r="C22" s="14">
        <v>5</v>
      </c>
      <c r="D22" s="15">
        <v>3867100</v>
      </c>
    </row>
    <row r="23" spans="1:4" ht="12.75">
      <c r="A23" s="13" t="s">
        <v>1</v>
      </c>
      <c r="B23" s="14">
        <v>4</v>
      </c>
      <c r="C23" s="14">
        <v>8</v>
      </c>
      <c r="D23" s="15">
        <v>6847024.37</v>
      </c>
    </row>
    <row r="24" spans="1:4" ht="12.75">
      <c r="A24" s="13" t="s">
        <v>23</v>
      </c>
      <c r="B24" s="14">
        <v>4</v>
      </c>
      <c r="C24" s="14">
        <v>9</v>
      </c>
      <c r="D24" s="15">
        <v>6802300</v>
      </c>
    </row>
    <row r="25" spans="1:4" ht="12.75">
      <c r="A25" s="13" t="s">
        <v>29</v>
      </c>
      <c r="B25" s="14">
        <v>4</v>
      </c>
      <c r="C25" s="14">
        <v>12</v>
      </c>
      <c r="D25" s="15">
        <v>4218370</v>
      </c>
    </row>
    <row r="26" spans="1:4" s="20" customFormat="1" ht="12.75">
      <c r="A26" s="17" t="s">
        <v>19</v>
      </c>
      <c r="B26" s="18">
        <v>5</v>
      </c>
      <c r="C26" s="18"/>
      <c r="D26" s="19">
        <f>SUM(D27:D29)</f>
        <v>32032652.38</v>
      </c>
    </row>
    <row r="27" spans="1:4" ht="12.75">
      <c r="A27" s="13" t="s">
        <v>6</v>
      </c>
      <c r="B27" s="14">
        <v>5</v>
      </c>
      <c r="C27" s="14">
        <v>1</v>
      </c>
      <c r="D27" s="15">
        <v>31604152.38</v>
      </c>
    </row>
    <row r="28" spans="1:4" ht="12.75">
      <c r="A28" s="13" t="s">
        <v>10</v>
      </c>
      <c r="B28" s="14">
        <v>5</v>
      </c>
      <c r="C28" s="14">
        <v>2</v>
      </c>
      <c r="D28" s="15">
        <v>331500</v>
      </c>
    </row>
    <row r="29" spans="1:4" ht="12.75">
      <c r="A29" s="13" t="s">
        <v>48</v>
      </c>
      <c r="B29" s="14">
        <v>5</v>
      </c>
      <c r="C29" s="14">
        <v>3</v>
      </c>
      <c r="D29" s="15">
        <v>97000</v>
      </c>
    </row>
    <row r="30" spans="1:4" s="20" customFormat="1" ht="12.75">
      <c r="A30" s="17" t="s">
        <v>2</v>
      </c>
      <c r="B30" s="18">
        <v>7</v>
      </c>
      <c r="C30" s="18"/>
      <c r="D30" s="19">
        <f>SUM(D31:D34)</f>
        <v>627093857</v>
      </c>
    </row>
    <row r="31" spans="1:4" ht="12.75">
      <c r="A31" s="13" t="s">
        <v>9</v>
      </c>
      <c r="B31" s="14">
        <v>7</v>
      </c>
      <c r="C31" s="14">
        <v>1</v>
      </c>
      <c r="D31" s="15">
        <v>140864450</v>
      </c>
    </row>
    <row r="32" spans="1:4" ht="12.75">
      <c r="A32" s="13" t="s">
        <v>5</v>
      </c>
      <c r="B32" s="14">
        <v>7</v>
      </c>
      <c r="C32" s="14">
        <v>2</v>
      </c>
      <c r="D32" s="15">
        <v>473003507</v>
      </c>
    </row>
    <row r="33" spans="1:4" ht="12.75">
      <c r="A33" s="13" t="s">
        <v>25</v>
      </c>
      <c r="B33" s="14">
        <v>7</v>
      </c>
      <c r="C33" s="14">
        <v>7</v>
      </c>
      <c r="D33" s="15">
        <v>4919400</v>
      </c>
    </row>
    <row r="34" spans="1:4" ht="12.75">
      <c r="A34" s="13" t="s">
        <v>24</v>
      </c>
      <c r="B34" s="14">
        <v>7</v>
      </c>
      <c r="C34" s="14">
        <v>9</v>
      </c>
      <c r="D34" s="15">
        <v>8306500</v>
      </c>
    </row>
    <row r="35" spans="1:4" s="20" customFormat="1" ht="12.75">
      <c r="A35" s="17" t="s">
        <v>15</v>
      </c>
      <c r="B35" s="18">
        <v>8</v>
      </c>
      <c r="C35" s="18"/>
      <c r="D35" s="19">
        <f>SUM(D36)</f>
        <v>57542706.42</v>
      </c>
    </row>
    <row r="36" spans="1:4" ht="12.75">
      <c r="A36" s="13" t="s">
        <v>0</v>
      </c>
      <c r="B36" s="14">
        <v>8</v>
      </c>
      <c r="C36" s="14">
        <v>1</v>
      </c>
      <c r="D36" s="15">
        <v>57542706.42</v>
      </c>
    </row>
    <row r="37" spans="1:4" s="20" customFormat="1" ht="12.75">
      <c r="A37" s="17" t="s">
        <v>7</v>
      </c>
      <c r="B37" s="18">
        <v>10</v>
      </c>
      <c r="C37" s="18"/>
      <c r="D37" s="19">
        <f>SUM(D38:D41)</f>
        <v>62925751.6</v>
      </c>
    </row>
    <row r="38" spans="1:4" ht="12.75">
      <c r="A38" s="13" t="s">
        <v>13</v>
      </c>
      <c r="B38" s="14">
        <v>10</v>
      </c>
      <c r="C38" s="14">
        <v>1</v>
      </c>
      <c r="D38" s="15">
        <v>1597000</v>
      </c>
    </row>
    <row r="39" spans="1:4" ht="12.75">
      <c r="A39" s="13" t="s">
        <v>21</v>
      </c>
      <c r="B39" s="14">
        <v>10</v>
      </c>
      <c r="C39" s="14">
        <v>3</v>
      </c>
      <c r="D39" s="15">
        <v>44990771.6</v>
      </c>
    </row>
    <row r="40" spans="1:4" ht="12.75">
      <c r="A40" s="13" t="s">
        <v>12</v>
      </c>
      <c r="B40" s="14">
        <v>10</v>
      </c>
      <c r="C40" s="14">
        <v>4</v>
      </c>
      <c r="D40" s="15">
        <v>11326000</v>
      </c>
    </row>
    <row r="41" spans="1:4" ht="12.75">
      <c r="A41" s="13" t="s">
        <v>27</v>
      </c>
      <c r="B41" s="14">
        <v>10</v>
      </c>
      <c r="C41" s="14">
        <v>6</v>
      </c>
      <c r="D41" s="15">
        <v>5011980</v>
      </c>
    </row>
    <row r="42" spans="1:4" s="20" customFormat="1" ht="12.75">
      <c r="A42" s="17" t="s">
        <v>18</v>
      </c>
      <c r="B42" s="18">
        <v>11</v>
      </c>
      <c r="C42" s="18"/>
      <c r="D42" s="19">
        <f>SUM(D43:D44)</f>
        <v>320000</v>
      </c>
    </row>
    <row r="43" spans="1:4" ht="12.75">
      <c r="A43" s="13" t="s">
        <v>3</v>
      </c>
      <c r="B43" s="14">
        <v>11</v>
      </c>
      <c r="C43" s="14">
        <v>2</v>
      </c>
      <c r="D43" s="15">
        <v>315000</v>
      </c>
    </row>
    <row r="44" spans="1:4" ht="12.75">
      <c r="A44" s="13" t="s">
        <v>14</v>
      </c>
      <c r="B44" s="14">
        <v>11</v>
      </c>
      <c r="C44" s="14">
        <v>3</v>
      </c>
      <c r="D44" s="15">
        <v>5000</v>
      </c>
    </row>
    <row r="45" spans="1:4" s="20" customFormat="1" ht="25.5" hidden="1">
      <c r="A45" s="17" t="s">
        <v>31</v>
      </c>
      <c r="B45" s="18">
        <v>13</v>
      </c>
      <c r="C45" s="18"/>
      <c r="D45" s="19"/>
    </row>
    <row r="46" spans="1:4" ht="25.5" hidden="1">
      <c r="A46" s="13" t="s">
        <v>33</v>
      </c>
      <c r="B46" s="14">
        <v>13</v>
      </c>
      <c r="C46" s="14">
        <v>1</v>
      </c>
      <c r="D46" s="15"/>
    </row>
    <row r="47" spans="1:4" s="20" customFormat="1" ht="38.25">
      <c r="A47" s="17" t="s">
        <v>36</v>
      </c>
      <c r="B47" s="18">
        <v>14</v>
      </c>
      <c r="C47" s="18"/>
      <c r="D47" s="19">
        <f>SUM(D48:D49)</f>
        <v>14160500</v>
      </c>
    </row>
    <row r="48" spans="1:4" ht="26.25" customHeight="1">
      <c r="A48" s="13" t="s">
        <v>35</v>
      </c>
      <c r="B48" s="14">
        <v>14</v>
      </c>
      <c r="C48" s="14">
        <v>1</v>
      </c>
      <c r="D48" s="15">
        <v>6137800</v>
      </c>
    </row>
    <row r="49" spans="1:4" ht="12.75">
      <c r="A49" s="13" t="s">
        <v>30</v>
      </c>
      <c r="B49" s="14">
        <v>14</v>
      </c>
      <c r="C49" s="14">
        <v>3</v>
      </c>
      <c r="D49" s="15">
        <v>8022700</v>
      </c>
    </row>
    <row r="50" spans="1:4" ht="17.25" customHeight="1">
      <c r="A50" s="23" t="s">
        <v>46</v>
      </c>
      <c r="B50" s="24"/>
      <c r="C50" s="25"/>
      <c r="D50" s="16">
        <f>SUM(D7+D15+D17+D20+D26+D30+D35+D37+D42+D47)</f>
        <v>878345374.96</v>
      </c>
    </row>
  </sheetData>
  <mergeCells count="3">
    <mergeCell ref="B1:D1"/>
    <mergeCell ref="A3:D3"/>
    <mergeCell ref="A50:C50"/>
  </mergeCells>
  <printOptions/>
  <pageMargins left="0.58" right="0.393700787401575" top="0.24" bottom="0.62" header="0.499999992490753" footer="0.49999999249075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Вика</cp:lastModifiedBy>
  <cp:lastPrinted>2014-04-28T11:24:13Z</cp:lastPrinted>
  <dcterms:modified xsi:type="dcterms:W3CDTF">2014-05-06T12:41:29Z</dcterms:modified>
  <cp:category/>
  <cp:version/>
  <cp:contentType/>
  <cp:contentStatus/>
</cp:coreProperties>
</file>